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961\Desktop\Ｒ2岩本\04_工事\０１_橋梁修繕工事\Ｒ２三好大橋\ＰＰＩ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6" i="1" l="1"/>
  <c r="G55" i="1"/>
  <c r="G54" i="1" s="1"/>
  <c r="G50" i="1"/>
  <c r="G49" i="1"/>
  <c r="G46" i="1"/>
  <c r="G45" i="1" s="1"/>
  <c r="G43" i="1"/>
  <c r="G40" i="1"/>
  <c r="G33" i="1"/>
  <c r="G30" i="1"/>
  <c r="G27" i="1"/>
  <c r="G19" i="1"/>
  <c r="G18" i="1" s="1"/>
  <c r="G12" i="1"/>
  <c r="G11" i="1" s="1"/>
  <c r="G10" i="1" l="1"/>
  <c r="G15" i="1"/>
  <c r="G16" i="1" s="1"/>
  <c r="G53" i="1"/>
  <c r="G17" i="1"/>
  <c r="G59" i="1" l="1"/>
  <c r="G61" i="1"/>
  <c r="G62" i="1"/>
  <c r="G64" i="1" s="1"/>
  <c r="G65" i="1" s="1"/>
</calcChain>
</file>

<file path=xl/sharedStrings.xml><?xml version="1.0" encoding="utf-8"?>
<sst xmlns="http://schemas.openxmlformats.org/spreadsheetml/2006/main" count="125" uniqueCount="78">
  <si>
    <t>工事費内訳書</t>
  </si>
  <si>
    <t>住　　　　所</t>
  </si>
  <si>
    <t>商号又は名称</t>
  </si>
  <si>
    <t>代 表 者 名</t>
  </si>
  <si>
    <t>工 事 名</t>
  </si>
  <si>
    <t>Ｒ２三土　観音寺池田線（三好大橋）　三・井川西井川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</si>
  <si>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</si>
  <si>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</si>
  <si>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</si>
  <si>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</si>
  <si>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</si>
  <si>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</si>
  <si>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</si>
  <si>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</si>
  <si>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工場製作工</t>
  </si>
  <si>
    <t>桁補強材製作工</t>
  </si>
  <si>
    <t>製作加工(本橋)</t>
  </si>
  <si>
    <t>t</t>
  </si>
  <si>
    <t>製作加工(側道橋)</t>
  </si>
  <si>
    <t>工場純工事費</t>
  </si>
  <si>
    <t>（工場製作原価）</t>
  </si>
  <si>
    <t>橋梁補修工</t>
  </si>
  <si>
    <t>鋼部材補修工</t>
  </si>
  <si>
    <t>芯出し調整工</t>
  </si>
  <si>
    <t>m2</t>
  </si>
  <si>
    <t>補強部材取付工</t>
  </si>
  <si>
    <t>箇所</t>
  </si>
  <si>
    <t>現場孔明</t>
  </si>
  <si>
    <t>本</t>
  </si>
  <si>
    <t>補修工事ｶﾞｽ切断切削仕上工</t>
  </si>
  <si>
    <t>m</t>
  </si>
  <si>
    <t>高力ﾎﾞﾙﾄ本締工</t>
  </si>
  <si>
    <t>現場溶接鋼桁補強工　</t>
  </si>
  <si>
    <t>リベット撤去工</t>
  </si>
  <si>
    <t>橋梁地覆補修工</t>
  </si>
  <si>
    <t>地覆切欠き部補修</t>
  </si>
  <si>
    <t>m3</t>
  </si>
  <si>
    <t>足場･防護　</t>
  </si>
  <si>
    <t>ひび割れ補修工</t>
  </si>
  <si>
    <t>充てん工法</t>
  </si>
  <si>
    <t>構造物</t>
  </si>
  <si>
    <t>低圧注入工法</t>
  </si>
  <si>
    <t>断面修復工</t>
  </si>
  <si>
    <t>左官工法
　上部：0.12m3</t>
  </si>
  <si>
    <t>左官工法
　上部：0.078m3</t>
  </si>
  <si>
    <t>左官工法
　下部：0.041m3</t>
  </si>
  <si>
    <t>左官工法
　下部：0.019m3</t>
  </si>
  <si>
    <t>左官工法
　下部：0.056m3</t>
  </si>
  <si>
    <t>吊足場(主体足場)</t>
  </si>
  <si>
    <t>土留め壁設置</t>
  </si>
  <si>
    <t>土留め壁設置工</t>
  </si>
  <si>
    <t>足場工
　単管足場</t>
  </si>
  <si>
    <t>掛m2</t>
  </si>
  <si>
    <t>モルタル補修工</t>
  </si>
  <si>
    <t>沓座ﾓﾙﾀﾙ修景工</t>
  </si>
  <si>
    <t>構造物撤去工</t>
  </si>
  <si>
    <t>運搬処理工</t>
  </si>
  <si>
    <t>殻運搬　</t>
  </si>
  <si>
    <t>殻処分　</t>
  </si>
  <si>
    <t>仮設工</t>
  </si>
  <si>
    <t>交通管理工</t>
  </si>
  <si>
    <t>交通誘導警備員 
　(A)</t>
  </si>
  <si>
    <t>人日</t>
  </si>
  <si>
    <t>交通誘導警備員　
　(B)</t>
  </si>
  <si>
    <t>直接工事費</t>
  </si>
  <si>
    <t>共通仮設</t>
  </si>
  <si>
    <t>共通仮設費</t>
  </si>
  <si>
    <t>技術管理費</t>
  </si>
  <si>
    <t>近接調査計測工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</si>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</sst>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10">
        <v>0.47599999999999998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10">
        <v>2.1000000000000001E-2</v>
      </c>
      <c r="G14" s="12"/>
      <c r="I14" s="13">
        <v>5</v>
      </c>
      <c r="J14" s="14">
        <v>4</v>
      </c>
    </row>
    <row r="15" spans="1:10" ht="42" customHeight="1" x14ac:dyDescent="0.15">
      <c r="A15" s="23" t="s">
        <v>19</v>
      </c>
      <c r="B15" s="24"/>
      <c r="C15" s="24"/>
      <c r="D15" s="24"/>
      <c r="E15" s="8" t="s">
        <v>13</v>
      </c>
      <c r="F15" s="9">
        <v>1</v>
      </c>
      <c r="G15" s="11">
        <f>G11</f>
        <v>0</v>
      </c>
      <c r="I15" s="13">
        <v>6</v>
      </c>
      <c r="J15" s="14"/>
    </row>
    <row r="16" spans="1:10" ht="42" customHeight="1" x14ac:dyDescent="0.15">
      <c r="A16" s="23" t="s">
        <v>20</v>
      </c>
      <c r="B16" s="24"/>
      <c r="C16" s="24"/>
      <c r="D16" s="24"/>
      <c r="E16" s="8" t="s">
        <v>13</v>
      </c>
      <c r="F16" s="9">
        <v>1</v>
      </c>
      <c r="G16" s="11">
        <f>G15</f>
        <v>0</v>
      </c>
      <c r="I16" s="13">
        <v>7</v>
      </c>
      <c r="J16" s="14"/>
    </row>
    <row r="17" spans="1:10" ht="42" customHeight="1" x14ac:dyDescent="0.15">
      <c r="A17" s="23" t="s">
        <v>12</v>
      </c>
      <c r="B17" s="24"/>
      <c r="C17" s="24"/>
      <c r="D17" s="24"/>
      <c r="E17" s="8" t="s">
        <v>13</v>
      </c>
      <c r="F17" s="9">
        <v>1</v>
      </c>
      <c r="G17" s="11">
        <f>G18+G45+G49</f>
        <v>0</v>
      </c>
      <c r="I17" s="13">
        <v>8</v>
      </c>
      <c r="J17" s="14">
        <v>1</v>
      </c>
    </row>
    <row r="18" spans="1:10" ht="42" customHeight="1" x14ac:dyDescent="0.15">
      <c r="A18" s="6"/>
      <c r="B18" s="24" t="s">
        <v>21</v>
      </c>
      <c r="C18" s="24"/>
      <c r="D18" s="24"/>
      <c r="E18" s="8" t="s">
        <v>13</v>
      </c>
      <c r="F18" s="9">
        <v>1</v>
      </c>
      <c r="G18" s="11">
        <f>G19+G27+G30+G33+G40+G43</f>
        <v>0</v>
      </c>
      <c r="I18" s="13">
        <v>9</v>
      </c>
      <c r="J18" s="14">
        <v>2</v>
      </c>
    </row>
    <row r="19" spans="1:10" ht="42" customHeight="1" x14ac:dyDescent="0.15">
      <c r="A19" s="6"/>
      <c r="B19" s="7"/>
      <c r="C19" s="24" t="s">
        <v>22</v>
      </c>
      <c r="D19" s="24"/>
      <c r="E19" s="8" t="s">
        <v>13</v>
      </c>
      <c r="F19" s="9">
        <v>1</v>
      </c>
      <c r="G19" s="11">
        <f>G20+G21+G22+G23+G24+G25+G26</f>
        <v>0</v>
      </c>
      <c r="I19" s="13">
        <v>10</v>
      </c>
      <c r="J19" s="14">
        <v>3</v>
      </c>
    </row>
    <row r="20" spans="1:10" ht="42" customHeight="1" x14ac:dyDescent="0.15">
      <c r="A20" s="6"/>
      <c r="B20" s="7"/>
      <c r="C20" s="7"/>
      <c r="D20" s="24" t="s">
        <v>23</v>
      </c>
      <c r="E20" s="8" t="s">
        <v>24</v>
      </c>
      <c r="F20" s="10">
        <v>4.9000000000000004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26</v>
      </c>
      <c r="F21" s="9">
        <v>26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27</v>
      </c>
      <c r="E22" s="8" t="s">
        <v>28</v>
      </c>
      <c r="F22" s="9">
        <v>340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29</v>
      </c>
      <c r="E23" s="8" t="s">
        <v>30</v>
      </c>
      <c r="F23" s="9">
        <v>4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31</v>
      </c>
      <c r="E24" s="8" t="s">
        <v>28</v>
      </c>
      <c r="F24" s="9">
        <v>370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32</v>
      </c>
      <c r="E25" s="8" t="s">
        <v>30</v>
      </c>
      <c r="F25" s="10">
        <v>9.1999999999999993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33</v>
      </c>
      <c r="E26" s="8" t="s">
        <v>28</v>
      </c>
      <c r="F26" s="9">
        <v>8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24" t="s">
        <v>34</v>
      </c>
      <c r="D27" s="24"/>
      <c r="E27" s="8" t="s">
        <v>13</v>
      </c>
      <c r="F27" s="9">
        <v>1</v>
      </c>
      <c r="G27" s="11">
        <f>G28+G29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35</v>
      </c>
      <c r="E28" s="8" t="s">
        <v>36</v>
      </c>
      <c r="F28" s="10">
        <v>7.0000000000000001E-3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37</v>
      </c>
      <c r="E29" s="8" t="s">
        <v>24</v>
      </c>
      <c r="F29" s="9">
        <v>231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24" t="s">
        <v>38</v>
      </c>
      <c r="D30" s="24"/>
      <c r="E30" s="8" t="s">
        <v>13</v>
      </c>
      <c r="F30" s="9">
        <v>1</v>
      </c>
      <c r="G30" s="11">
        <f>G31+G32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39</v>
      </c>
      <c r="E31" s="8" t="s">
        <v>40</v>
      </c>
      <c r="F31" s="9">
        <v>1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41</v>
      </c>
      <c r="E32" s="8" t="s">
        <v>40</v>
      </c>
      <c r="F32" s="9">
        <v>1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24" t="s">
        <v>42</v>
      </c>
      <c r="D33" s="24"/>
      <c r="E33" s="8" t="s">
        <v>13</v>
      </c>
      <c r="F33" s="9">
        <v>1</v>
      </c>
      <c r="G33" s="11">
        <f>G34+G35+G36+G37+G38+G39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43</v>
      </c>
      <c r="E34" s="8" t="s">
        <v>40</v>
      </c>
      <c r="F34" s="9">
        <v>1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44</v>
      </c>
      <c r="E35" s="8" t="s">
        <v>40</v>
      </c>
      <c r="F35" s="9">
        <v>1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45</v>
      </c>
      <c r="E36" s="8" t="s">
        <v>40</v>
      </c>
      <c r="F36" s="9">
        <v>1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46</v>
      </c>
      <c r="E37" s="8" t="s">
        <v>40</v>
      </c>
      <c r="F37" s="9">
        <v>1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47</v>
      </c>
      <c r="E38" s="8" t="s">
        <v>40</v>
      </c>
      <c r="F38" s="9">
        <v>1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7"/>
      <c r="D39" s="24" t="s">
        <v>48</v>
      </c>
      <c r="E39" s="8" t="s">
        <v>24</v>
      </c>
      <c r="F39" s="9">
        <v>1000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24" t="s">
        <v>49</v>
      </c>
      <c r="D40" s="24"/>
      <c r="E40" s="8" t="s">
        <v>13</v>
      </c>
      <c r="F40" s="9">
        <v>1</v>
      </c>
      <c r="G40" s="11">
        <f>G41+G42</f>
        <v>0</v>
      </c>
      <c r="I40" s="13">
        <v>31</v>
      </c>
      <c r="J40" s="14">
        <v>3</v>
      </c>
    </row>
    <row r="41" spans="1:10" ht="42" customHeight="1" x14ac:dyDescent="0.15">
      <c r="A41" s="6"/>
      <c r="B41" s="7"/>
      <c r="C41" s="7"/>
      <c r="D41" s="24" t="s">
        <v>50</v>
      </c>
      <c r="E41" s="8" t="s">
        <v>13</v>
      </c>
      <c r="F41" s="9">
        <v>1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51</v>
      </c>
      <c r="E42" s="8" t="s">
        <v>52</v>
      </c>
      <c r="F42" s="9">
        <v>28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24" t="s">
        <v>53</v>
      </c>
      <c r="D43" s="24"/>
      <c r="E43" s="8" t="s">
        <v>13</v>
      </c>
      <c r="F43" s="9">
        <v>1</v>
      </c>
      <c r="G43" s="11">
        <f>G44</f>
        <v>0</v>
      </c>
      <c r="I43" s="13">
        <v>34</v>
      </c>
      <c r="J43" s="14">
        <v>3</v>
      </c>
    </row>
    <row r="44" spans="1:10" ht="42" customHeight="1" x14ac:dyDescent="0.15">
      <c r="A44" s="6"/>
      <c r="B44" s="7"/>
      <c r="C44" s="7"/>
      <c r="D44" s="24" t="s">
        <v>54</v>
      </c>
      <c r="E44" s="8" t="s">
        <v>13</v>
      </c>
      <c r="F44" s="9">
        <v>1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24" t="s">
        <v>55</v>
      </c>
      <c r="C45" s="24"/>
      <c r="D45" s="24"/>
      <c r="E45" s="8" t="s">
        <v>13</v>
      </c>
      <c r="F45" s="9">
        <v>1</v>
      </c>
      <c r="G45" s="11">
        <f>G46</f>
        <v>0</v>
      </c>
      <c r="I45" s="13">
        <v>36</v>
      </c>
      <c r="J45" s="14">
        <v>2</v>
      </c>
    </row>
    <row r="46" spans="1:10" ht="42" customHeight="1" x14ac:dyDescent="0.15">
      <c r="A46" s="6"/>
      <c r="B46" s="7"/>
      <c r="C46" s="24" t="s">
        <v>56</v>
      </c>
      <c r="D46" s="24"/>
      <c r="E46" s="8" t="s">
        <v>13</v>
      </c>
      <c r="F46" s="9">
        <v>1</v>
      </c>
      <c r="G46" s="11">
        <f>G47+G48</f>
        <v>0</v>
      </c>
      <c r="I46" s="13">
        <v>37</v>
      </c>
      <c r="J46" s="14">
        <v>3</v>
      </c>
    </row>
    <row r="47" spans="1:10" ht="42" customHeight="1" x14ac:dyDescent="0.15">
      <c r="A47" s="6"/>
      <c r="B47" s="7"/>
      <c r="C47" s="7"/>
      <c r="D47" s="24" t="s">
        <v>57</v>
      </c>
      <c r="E47" s="8" t="s">
        <v>36</v>
      </c>
      <c r="F47" s="10">
        <v>0.32900000000000001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58</v>
      </c>
      <c r="E48" s="8" t="s">
        <v>36</v>
      </c>
      <c r="F48" s="10">
        <v>0.32900000000000001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24" t="s">
        <v>59</v>
      </c>
      <c r="C49" s="24"/>
      <c r="D49" s="24"/>
      <c r="E49" s="8" t="s">
        <v>13</v>
      </c>
      <c r="F49" s="9">
        <v>1</v>
      </c>
      <c r="G49" s="11">
        <f>G50</f>
        <v>0</v>
      </c>
      <c r="I49" s="13">
        <v>40</v>
      </c>
      <c r="J49" s="14">
        <v>2</v>
      </c>
    </row>
    <row r="50" spans="1:10" ht="42" customHeight="1" x14ac:dyDescent="0.15">
      <c r="A50" s="6"/>
      <c r="B50" s="7"/>
      <c r="C50" s="24" t="s">
        <v>60</v>
      </c>
      <c r="D50" s="24"/>
      <c r="E50" s="8" t="s">
        <v>13</v>
      </c>
      <c r="F50" s="9">
        <v>1</v>
      </c>
      <c r="G50" s="11">
        <f>G51+G52</f>
        <v>0</v>
      </c>
      <c r="I50" s="13">
        <v>41</v>
      </c>
      <c r="J50" s="14">
        <v>3</v>
      </c>
    </row>
    <row r="51" spans="1:10" ht="42" customHeight="1" x14ac:dyDescent="0.15">
      <c r="A51" s="6"/>
      <c r="B51" s="7"/>
      <c r="C51" s="7"/>
      <c r="D51" s="24" t="s">
        <v>61</v>
      </c>
      <c r="E51" s="8" t="s">
        <v>62</v>
      </c>
      <c r="F51" s="9">
        <v>25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7"/>
      <c r="C52" s="7"/>
      <c r="D52" s="24" t="s">
        <v>63</v>
      </c>
      <c r="E52" s="8" t="s">
        <v>62</v>
      </c>
      <c r="F52" s="9">
        <v>100</v>
      </c>
      <c r="G52" s="12"/>
      <c r="I52" s="13">
        <v>43</v>
      </c>
      <c r="J52" s="14">
        <v>4</v>
      </c>
    </row>
    <row r="53" spans="1:10" ht="42" customHeight="1" x14ac:dyDescent="0.15">
      <c r="A53" s="23" t="s">
        <v>64</v>
      </c>
      <c r="B53" s="24"/>
      <c r="C53" s="24"/>
      <c r="D53" s="24"/>
      <c r="E53" s="8" t="s">
        <v>13</v>
      </c>
      <c r="F53" s="9">
        <v>1</v>
      </c>
      <c r="G53" s="11">
        <f>G18+G45+G49</f>
        <v>0</v>
      </c>
      <c r="I53" s="13">
        <v>44</v>
      </c>
      <c r="J53" s="14">
        <v>20</v>
      </c>
    </row>
    <row r="54" spans="1:10" ht="42" customHeight="1" x14ac:dyDescent="0.15">
      <c r="A54" s="23" t="s">
        <v>65</v>
      </c>
      <c r="B54" s="24"/>
      <c r="C54" s="24"/>
      <c r="D54" s="24"/>
      <c r="E54" s="8" t="s">
        <v>13</v>
      </c>
      <c r="F54" s="9">
        <v>1</v>
      </c>
      <c r="G54" s="11">
        <f>G55+G58</f>
        <v>0</v>
      </c>
      <c r="I54" s="13">
        <v>45</v>
      </c>
      <c r="J54" s="14">
        <v>200</v>
      </c>
    </row>
    <row r="55" spans="1:10" ht="42" customHeight="1" x14ac:dyDescent="0.15">
      <c r="A55" s="6"/>
      <c r="B55" s="24" t="s">
        <v>66</v>
      </c>
      <c r="C55" s="24"/>
      <c r="D55" s="24"/>
      <c r="E55" s="8" t="s">
        <v>13</v>
      </c>
      <c r="F55" s="9">
        <v>1</v>
      </c>
      <c r="G55" s="11">
        <f>G56</f>
        <v>0</v>
      </c>
      <c r="I55" s="13">
        <v>46</v>
      </c>
      <c r="J55" s="14">
        <v>2</v>
      </c>
    </row>
    <row r="56" spans="1:10" ht="42" customHeight="1" x14ac:dyDescent="0.15">
      <c r="A56" s="6"/>
      <c r="B56" s="7"/>
      <c r="C56" s="24" t="s">
        <v>67</v>
      </c>
      <c r="D56" s="24"/>
      <c r="E56" s="8" t="s">
        <v>13</v>
      </c>
      <c r="F56" s="9">
        <v>1</v>
      </c>
      <c r="G56" s="11">
        <f>G57</f>
        <v>0</v>
      </c>
      <c r="I56" s="13">
        <v>47</v>
      </c>
      <c r="J56" s="14">
        <v>3</v>
      </c>
    </row>
    <row r="57" spans="1:10" ht="42" customHeight="1" x14ac:dyDescent="0.15">
      <c r="A57" s="6"/>
      <c r="B57" s="7"/>
      <c r="C57" s="7"/>
      <c r="D57" s="24" t="s">
        <v>68</v>
      </c>
      <c r="E57" s="8" t="s">
        <v>24</v>
      </c>
      <c r="F57" s="9">
        <v>1</v>
      </c>
      <c r="G57" s="12"/>
      <c r="I57" s="13">
        <v>48</v>
      </c>
      <c r="J57" s="14">
        <v>4</v>
      </c>
    </row>
    <row r="58" spans="1:10" ht="42" customHeight="1" x14ac:dyDescent="0.15">
      <c r="A58" s="6"/>
      <c r="B58" s="24" t="s">
        <v>69</v>
      </c>
      <c r="C58" s="24"/>
      <c r="D58" s="24"/>
      <c r="E58" s="8" t="s">
        <v>13</v>
      </c>
      <c r="F58" s="9">
        <v>1</v>
      </c>
      <c r="G58" s="12"/>
      <c r="I58" s="13">
        <v>49</v>
      </c>
      <c r="J58" s="14"/>
    </row>
    <row r="59" spans="1:10" ht="42" customHeight="1" x14ac:dyDescent="0.15">
      <c r="A59" s="23" t="s">
        <v>70</v>
      </c>
      <c r="B59" s="24"/>
      <c r="C59" s="24"/>
      <c r="D59" s="24"/>
      <c r="E59" s="8" t="s">
        <v>13</v>
      </c>
      <c r="F59" s="9">
        <v>1</v>
      </c>
      <c r="G59" s="11">
        <f>G53+G54</f>
        <v>0</v>
      </c>
      <c r="I59" s="13">
        <v>50</v>
      </c>
      <c r="J59" s="14"/>
    </row>
    <row r="60" spans="1:10" ht="42" customHeight="1" x14ac:dyDescent="0.15">
      <c r="A60" s="6"/>
      <c r="B60" s="24" t="s">
        <v>71</v>
      </c>
      <c r="C60" s="24"/>
      <c r="D60" s="24"/>
      <c r="E60" s="8" t="s">
        <v>13</v>
      </c>
      <c r="F60" s="9">
        <v>1</v>
      </c>
      <c r="G60" s="12"/>
      <c r="I60" s="13">
        <v>51</v>
      </c>
      <c r="J60" s="14">
        <v>210</v>
      </c>
    </row>
    <row r="61" spans="1:10" ht="42" customHeight="1" x14ac:dyDescent="0.15">
      <c r="A61" s="23" t="s">
        <v>72</v>
      </c>
      <c r="B61" s="24"/>
      <c r="C61" s="24"/>
      <c r="D61" s="24"/>
      <c r="E61" s="8" t="s">
        <v>13</v>
      </c>
      <c r="F61" s="9">
        <v>1</v>
      </c>
      <c r="G61" s="11">
        <f>G53+G54+G60</f>
        <v>0</v>
      </c>
      <c r="I61" s="13">
        <v>52</v>
      </c>
      <c r="J61" s="14"/>
    </row>
    <row r="62" spans="1:10" ht="42" customHeight="1" x14ac:dyDescent="0.15">
      <c r="A62" s="23" t="s">
        <v>73</v>
      </c>
      <c r="B62" s="24"/>
      <c r="C62" s="24"/>
      <c r="D62" s="24"/>
      <c r="E62" s="8" t="s">
        <v>13</v>
      </c>
      <c r="F62" s="9">
        <v>1</v>
      </c>
      <c r="G62" s="11">
        <f>G16+G53+G54+G60</f>
        <v>0</v>
      </c>
      <c r="I62" s="13">
        <v>53</v>
      </c>
      <c r="J62" s="14"/>
    </row>
    <row r="63" spans="1:10" ht="42" customHeight="1" x14ac:dyDescent="0.15">
      <c r="A63" s="6"/>
      <c r="B63" s="24" t="s">
        <v>74</v>
      </c>
      <c r="C63" s="24"/>
      <c r="D63" s="24"/>
      <c r="E63" s="8" t="s">
        <v>13</v>
      </c>
      <c r="F63" s="9">
        <v>1</v>
      </c>
      <c r="G63" s="12"/>
      <c r="I63" s="13">
        <v>54</v>
      </c>
      <c r="J63" s="14">
        <v>220</v>
      </c>
    </row>
    <row r="64" spans="1:10" ht="42" customHeight="1" x14ac:dyDescent="0.15">
      <c r="A64" s="23" t="s">
        <v>75</v>
      </c>
      <c r="B64" s="24"/>
      <c r="C64" s="24"/>
      <c r="D64" s="24"/>
      <c r="E64" s="8" t="s">
        <v>13</v>
      </c>
      <c r="F64" s="9">
        <v>1</v>
      </c>
      <c r="G64" s="11">
        <f>G62+G63</f>
        <v>0</v>
      </c>
      <c r="I64" s="13">
        <v>55</v>
      </c>
      <c r="J64" s="14">
        <v>30</v>
      </c>
    </row>
    <row r="65" spans="1:10" ht="42" customHeight="1" x14ac:dyDescent="0.15">
      <c r="A65" s="25" t="s">
        <v>76</v>
      </c>
      <c r="B65" s="26"/>
      <c r="C65" s="26"/>
      <c r="D65" s="26"/>
      <c r="E65" s="15" t="s">
        <v>77</v>
      </c>
      <c r="F65" s="16" t="s">
        <v>77</v>
      </c>
      <c r="G65" s="17">
        <f>G64</f>
        <v>0</v>
      </c>
      <c r="I65" s="18">
        <v>56</v>
      </c>
      <c r="J65" s="18">
        <v>90</v>
      </c>
    </row>
  </sheetData>
  <sheetProtection sheet="1"/>
  <mergeCells count="62">
    <mergeCell ref="A64:D64"/>
    <mergeCell ref="A65:D65"/>
    <mergeCell ref="A59:D59"/>
    <mergeCell ref="B60:D60"/>
    <mergeCell ref="A61:D61"/>
    <mergeCell ref="A62:D62"/>
    <mergeCell ref="B63:D63"/>
    <mergeCell ref="A54:D54"/>
    <mergeCell ref="B55:D55"/>
    <mergeCell ref="C56:D56"/>
    <mergeCell ref="D57"/>
    <mergeCell ref="B58:D58"/>
    <mergeCell ref="B49:D49"/>
    <mergeCell ref="C50:D50"/>
    <mergeCell ref="D51"/>
    <mergeCell ref="D52"/>
    <mergeCell ref="A53:D53"/>
    <mergeCell ref="D44"/>
    <mergeCell ref="B45:D45"/>
    <mergeCell ref="C46:D46"/>
    <mergeCell ref="D47"/>
    <mergeCell ref="D48"/>
    <mergeCell ref="D39"/>
    <mergeCell ref="C40:D40"/>
    <mergeCell ref="D41"/>
    <mergeCell ref="D42"/>
    <mergeCell ref="C43:D43"/>
    <mergeCell ref="D34"/>
    <mergeCell ref="D35"/>
    <mergeCell ref="D36"/>
    <mergeCell ref="D37"/>
    <mergeCell ref="D38"/>
    <mergeCell ref="D29"/>
    <mergeCell ref="C30:D30"/>
    <mergeCell ref="D31"/>
    <mergeCell ref="D32"/>
    <mergeCell ref="C33:D33"/>
    <mergeCell ref="D24"/>
    <mergeCell ref="D25"/>
    <mergeCell ref="D26"/>
    <mergeCell ref="C27:D27"/>
    <mergeCell ref="D28"/>
    <mergeCell ref="C19:D19"/>
    <mergeCell ref="D20"/>
    <mergeCell ref="D21"/>
    <mergeCell ref="D22"/>
    <mergeCell ref="D23"/>
    <mergeCell ref="D14"/>
    <mergeCell ref="A15:D15"/>
    <mergeCell ref="A16:D16"/>
    <mergeCell ref="A17:D17"/>
    <mergeCell ref="B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Iwamoto Minoru</cp:lastModifiedBy>
  <dcterms:created xsi:type="dcterms:W3CDTF">2020-08-17T05:21:11Z</dcterms:created>
  <dcterms:modified xsi:type="dcterms:W3CDTF">2020-08-17T05:21:28Z</dcterms:modified>
</cp:coreProperties>
</file>